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lementino\Desktop\Aggiudicazioni e graduatorie\"/>
    </mc:Choice>
  </mc:AlternateContent>
  <bookViews>
    <workbookView xWindow="480" yWindow="45" windowWidth="11355" windowHeight="8445"/>
  </bookViews>
  <sheets>
    <sheet name="Economica" sheetId="13" r:id="rId1"/>
    <sheet name="Graduatoria" sheetId="14" r:id="rId2"/>
  </sheets>
  <definedNames>
    <definedName name="_xlnm.Print_Area" localSheetId="0">Economica!$A$1:$G$7</definedName>
  </definedNames>
  <calcPr calcId="162913"/>
</workbook>
</file>

<file path=xl/calcChain.xml><?xml version="1.0" encoding="utf-8"?>
<calcChain xmlns="http://schemas.openxmlformats.org/spreadsheetml/2006/main">
  <c r="D4" i="13" l="1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C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D3" i="13"/>
  <c r="C3" i="13"/>
  <c r="G18" i="13" l="1"/>
  <c r="I18" i="13" s="1"/>
  <c r="G17" i="13"/>
  <c r="I17" i="13" s="1"/>
  <c r="G16" i="13"/>
  <c r="I16" i="13" s="1"/>
  <c r="G15" i="13"/>
  <c r="I15" i="13" s="1"/>
  <c r="G14" i="13"/>
  <c r="I14" i="13" s="1"/>
  <c r="G13" i="13"/>
  <c r="I13" i="13" s="1"/>
  <c r="G12" i="13"/>
  <c r="I12" i="13" s="1"/>
  <c r="G11" i="13"/>
  <c r="I11" i="13" s="1"/>
  <c r="G10" i="13"/>
  <c r="I10" i="13" s="1"/>
  <c r="G9" i="13"/>
  <c r="I9" i="13" s="1"/>
  <c r="G8" i="13"/>
  <c r="I8" i="13" s="1"/>
  <c r="G7" i="13"/>
  <c r="I7" i="13" s="1"/>
  <c r="G6" i="13"/>
  <c r="I6" i="13" s="1"/>
  <c r="G5" i="13"/>
  <c r="I5" i="13" s="1"/>
  <c r="G4" i="13"/>
  <c r="I4" i="13" s="1"/>
  <c r="G3" i="13"/>
  <c r="I3" i="13" s="1"/>
</calcChain>
</file>

<file path=xl/sharedStrings.xml><?xml version="1.0" encoding="utf-8"?>
<sst xmlns="http://schemas.openxmlformats.org/spreadsheetml/2006/main" count="58" uniqueCount="42">
  <si>
    <t>Proponente/Capofila</t>
  </si>
  <si>
    <t>1</t>
  </si>
  <si>
    <t>2</t>
  </si>
  <si>
    <t>3</t>
  </si>
  <si>
    <t>4</t>
  </si>
  <si>
    <t>5</t>
  </si>
  <si>
    <r>
      <t xml:space="preserve">Punteggio assegnato
</t>
    </r>
    <r>
      <rPr>
        <b/>
        <sz val="10"/>
        <rFont val="Arial"/>
        <family val="2"/>
      </rPr>
      <t>Pa = (Pb/P)*Pm</t>
    </r>
  </si>
  <si>
    <t>Valutazione offerta economica</t>
  </si>
  <si>
    <t>n.</t>
  </si>
  <si>
    <r>
      <t xml:space="preserve"> Prezzo dell’offerta più alta
</t>
    </r>
    <r>
      <rPr>
        <b/>
        <sz val="10"/>
        <rFont val="Arial"/>
        <family val="2"/>
      </rPr>
      <t>Pmax</t>
    </r>
  </si>
  <si>
    <r>
      <t xml:space="preserve"> Prezzo dell’offerta più bassa
</t>
    </r>
    <r>
      <rPr>
        <b/>
        <sz val="10"/>
        <rFont val="Arial"/>
        <family val="2"/>
      </rPr>
      <t>Pmin</t>
    </r>
  </si>
  <si>
    <r>
      <t xml:space="preserve"> Prezzo dell’offerta
</t>
    </r>
    <r>
      <rPr>
        <b/>
        <sz val="10"/>
        <rFont val="Arial"/>
        <family val="2"/>
      </rPr>
      <t>Pi</t>
    </r>
  </si>
  <si>
    <t>Punteggio massimo pari a 30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</si>
  <si>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</si>
  <si>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</si>
  <si>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</si>
  <si>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</si>
  <si>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</si>
  <si>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</si>
  <si>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</si>
  <si>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</si>
  <si>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</si>
  <si>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</si>
  <si>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</si>
  <si>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ATI COOPERATIVA ORSO</t>
  </si>
  <si>
    <t>ECO&amp;ECO</t>
  </si>
  <si>
    <t>ATI P.ZZA COPERNICO</t>
  </si>
  <si>
    <t>DIPARTIMENTO ABC POLITECNICO DI MILANO</t>
  </si>
  <si>
    <t>MENABO' GROUP</t>
  </si>
  <si>
    <t>ISTITUTO TAGLIACARNE</t>
  </si>
  <si>
    <t>FONDAZIONE PER LO SVILUPPO SOSTINIBILE</t>
  </si>
  <si>
    <t>PROMO PA FONDAZIONE</t>
  </si>
  <si>
    <t>FOCUS LAB</t>
  </si>
  <si>
    <t>VIRVELLE</t>
  </si>
  <si>
    <t>K CHANGE</t>
  </si>
  <si>
    <t>SFC</t>
  </si>
  <si>
    <t>FONDAZIONE DI VITTORIO</t>
  </si>
  <si>
    <t>OLOMEDIA</t>
  </si>
  <si>
    <t>STUDIO SAPER ESSERE</t>
  </si>
  <si>
    <t>XEDUM</t>
  </si>
  <si>
    <t>Punteggio TOT (Punteggio offerta tecnica+Punteggio offerta economica)</t>
  </si>
  <si>
    <t>Punteggio totale offerta tecnica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</si>
</sst>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#,##0.000"/>
  </numFmts>
  <fonts count="7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4" fontId="5" fillId="0" borderId="1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0" borderId="1" xfId="0" applyBorder="1"/>
    <xf numFmtId="4" fontId="2" fillId="2" borderId="1" xfId="0" applyNumberFormat="1" applyFont="1" applyFill="1" applyBorder="1" applyAlignment="1">
      <alignment vertical="center" wrapText="1"/>
    </xf>
    <xf numFmtId="0" fontId="0" fillId="2" borderId="1" xfId="0" applyFill="1" applyBorder="1"/>
    <xf numFmtId="164" fontId="5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="90" zoomScaleNormal="90" workbookViewId="0">
      <selection activeCell="K1" sqref="K1"/>
    </sheetView>
  </sheetViews>
  <sheetFormatPr defaultColWidth="9.140625" defaultRowHeight="12.75" x14ac:dyDescent="0.2"/>
  <cols>
    <col min="1" max="1" width="5.140625" style="3" customWidth="1"/>
    <col min="2" max="2" width="35.85546875" style="3" customWidth="1"/>
    <col min="3" max="7" width="24.85546875" style="3" customWidth="1"/>
    <col min="8" max="8" width="12.5703125" style="3" customWidth="1"/>
    <col min="9" max="9" width="20.85546875" style="3" customWidth="1"/>
    <col min="10" max="16384" width="9.140625" style="3"/>
  </cols>
  <sheetData>
    <row r="1" spans="1:9" s="1" customFormat="1" ht="33.6" customHeight="1" x14ac:dyDescent="0.2">
      <c r="A1" s="1" t="s">
        <v>7</v>
      </c>
    </row>
    <row r="2" spans="1:9" s="4" customFormat="1" ht="52.9" customHeight="1" x14ac:dyDescent="0.2">
      <c r="A2" s="2" t="s">
        <v>8</v>
      </c>
      <c r="B2" s="2" t="s">
        <v>0</v>
      </c>
      <c r="C2" s="2" t="s">
        <v>9</v>
      </c>
      <c r="D2" s="2" t="s">
        <v>10</v>
      </c>
      <c r="E2" s="2" t="s">
        <v>11</v>
      </c>
      <c r="F2" s="2" t="s">
        <v>12</v>
      </c>
      <c r="G2" s="2" t="s">
        <v>6</v>
      </c>
      <c r="H2" s="15" t="s">
        <v>41</v>
      </c>
      <c r="I2" s="2" t="s">
        <v>40</v>
      </c>
    </row>
    <row r="3" spans="1:9" ht="30" customHeight="1" x14ac:dyDescent="0.2">
      <c r="A3" s="5" t="s">
        <v>1</v>
      </c>
      <c r="B3" s="9" t="s">
        <v>28</v>
      </c>
      <c r="C3" s="6">
        <f>$E$3</f>
        <v>97975</v>
      </c>
      <c r="D3" s="6">
        <f>$E$17</f>
        <v>64950</v>
      </c>
      <c r="E3" s="6">
        <v>97975</v>
      </c>
      <c r="F3" s="7">
        <v>30</v>
      </c>
      <c r="G3" s="8">
        <f>IF(ISERROR((C3+D3-E3)/C3*F3),0,(C3+D3-E3)/C3*F3)</f>
        <v>19.887726460831846</v>
      </c>
      <c r="H3" s="16">
        <v>57.32</v>
      </c>
      <c r="I3" s="14">
        <f>G3+H3</f>
        <v>77.20772646083185</v>
      </c>
    </row>
    <row r="4" spans="1:9" ht="30" customHeight="1" x14ac:dyDescent="0.2">
      <c r="A4" s="5" t="s">
        <v>2</v>
      </c>
      <c r="B4" s="9" t="s">
        <v>24</v>
      </c>
      <c r="C4" s="6">
        <f t="shared" ref="C4:C18" si="0">$E$3</f>
        <v>97975</v>
      </c>
      <c r="D4" s="6">
        <f t="shared" ref="D4:D18" si="1">$E$17</f>
        <v>64950</v>
      </c>
      <c r="E4" s="6">
        <v>88200</v>
      </c>
      <c r="F4" s="7">
        <v>30</v>
      </c>
      <c r="G4" s="8">
        <f t="shared" ref="G4:G18" si="2">IF(ISERROR((C4+D4-E4)/C4*F4),0,(C4+D4-E4)/C4*F4)</f>
        <v>22.880836948201072</v>
      </c>
      <c r="H4" s="16">
        <v>64.599999999999994</v>
      </c>
      <c r="I4" s="14">
        <f>G4+H4</f>
        <v>87.480836948201073</v>
      </c>
    </row>
    <row r="5" spans="1:9" ht="30" customHeight="1" x14ac:dyDescent="0.2">
      <c r="A5" s="5" t="s">
        <v>3</v>
      </c>
      <c r="B5" s="9" t="s">
        <v>25</v>
      </c>
      <c r="C5" s="6">
        <f t="shared" si="0"/>
        <v>97975</v>
      </c>
      <c r="D5" s="6">
        <f t="shared" si="1"/>
        <v>64950</v>
      </c>
      <c r="E5" s="6">
        <v>68460</v>
      </c>
      <c r="F5" s="7">
        <v>30</v>
      </c>
      <c r="G5" s="8">
        <f t="shared" si="2"/>
        <v>28.925236029599386</v>
      </c>
      <c r="H5" s="16">
        <v>65.3</v>
      </c>
      <c r="I5" s="14">
        <f t="shared" ref="I5:I18" si="3">G5+H5</f>
        <v>94.225236029599387</v>
      </c>
    </row>
    <row r="6" spans="1:9" ht="30" customHeight="1" x14ac:dyDescent="0.2">
      <c r="A6" s="5" t="s">
        <v>4</v>
      </c>
      <c r="B6" s="9" t="s">
        <v>27</v>
      </c>
      <c r="C6" s="6">
        <f t="shared" si="0"/>
        <v>97975</v>
      </c>
      <c r="D6" s="6">
        <f t="shared" si="1"/>
        <v>64950</v>
      </c>
      <c r="E6" s="6">
        <v>90000</v>
      </c>
      <c r="F6" s="7">
        <v>30</v>
      </c>
      <c r="G6" s="8">
        <f t="shared" si="2"/>
        <v>22.329675937739218</v>
      </c>
      <c r="H6" s="16">
        <v>48</v>
      </c>
      <c r="I6" s="14">
        <f t="shared" si="3"/>
        <v>70.329675937739211</v>
      </c>
    </row>
    <row r="7" spans="1:9" ht="30" customHeight="1" x14ac:dyDescent="0.2">
      <c r="A7" s="5" t="s">
        <v>5</v>
      </c>
      <c r="B7" s="9" t="s">
        <v>26</v>
      </c>
      <c r="C7" s="6">
        <f t="shared" si="0"/>
        <v>97975</v>
      </c>
      <c r="D7" s="6">
        <f t="shared" si="1"/>
        <v>64950</v>
      </c>
      <c r="E7" s="6">
        <v>70000</v>
      </c>
      <c r="F7" s="7">
        <v>30</v>
      </c>
      <c r="G7" s="8">
        <f t="shared" si="2"/>
        <v>28.453687165093136</v>
      </c>
      <c r="H7" s="16">
        <v>64.75</v>
      </c>
      <c r="I7" s="14">
        <f t="shared" si="3"/>
        <v>93.203687165093129</v>
      </c>
    </row>
    <row r="8" spans="1:9" ht="30" customHeight="1" x14ac:dyDescent="0.2">
      <c r="A8" s="5" t="s">
        <v>13</v>
      </c>
      <c r="B8" s="9" t="s">
        <v>30</v>
      </c>
      <c r="C8" s="6">
        <f t="shared" si="0"/>
        <v>97975</v>
      </c>
      <c r="D8" s="6">
        <f t="shared" si="1"/>
        <v>64950</v>
      </c>
      <c r="E8" s="6">
        <v>85000</v>
      </c>
      <c r="F8" s="7">
        <v>30</v>
      </c>
      <c r="G8" s="8">
        <f t="shared" si="2"/>
        <v>23.860678744577697</v>
      </c>
      <c r="H8" s="16">
        <v>59.13</v>
      </c>
      <c r="I8" s="14">
        <f t="shared" si="3"/>
        <v>82.990678744577707</v>
      </c>
    </row>
    <row r="9" spans="1:9" ht="30" customHeight="1" x14ac:dyDescent="0.2">
      <c r="A9" s="5" t="s">
        <v>14</v>
      </c>
      <c r="B9" s="9" t="s">
        <v>31</v>
      </c>
      <c r="C9" s="6">
        <f t="shared" si="0"/>
        <v>97975</v>
      </c>
      <c r="D9" s="6">
        <f t="shared" si="1"/>
        <v>64950</v>
      </c>
      <c r="E9" s="6">
        <v>68000</v>
      </c>
      <c r="F9" s="7">
        <v>30</v>
      </c>
      <c r="G9" s="8">
        <f t="shared" si="2"/>
        <v>29.066088287828528</v>
      </c>
      <c r="H9" s="16">
        <v>65.2</v>
      </c>
      <c r="I9" s="14">
        <f t="shared" si="3"/>
        <v>94.266088287828524</v>
      </c>
    </row>
    <row r="10" spans="1:9" ht="30" customHeight="1" x14ac:dyDescent="0.2">
      <c r="A10" s="5" t="s">
        <v>15</v>
      </c>
      <c r="B10" s="9" t="s">
        <v>29</v>
      </c>
      <c r="C10" s="6">
        <f t="shared" si="0"/>
        <v>97975</v>
      </c>
      <c r="D10" s="6">
        <f t="shared" si="1"/>
        <v>64950</v>
      </c>
      <c r="E10" s="6">
        <v>80000</v>
      </c>
      <c r="F10" s="7">
        <v>30</v>
      </c>
      <c r="G10" s="8">
        <f t="shared" si="2"/>
        <v>25.391681551416177</v>
      </c>
      <c r="H10" s="16">
        <v>65.5</v>
      </c>
      <c r="I10" s="14">
        <f t="shared" si="3"/>
        <v>90.891681551416184</v>
      </c>
    </row>
    <row r="11" spans="1:9" ht="30" customHeight="1" x14ac:dyDescent="0.2">
      <c r="A11" s="5" t="s">
        <v>16</v>
      </c>
      <c r="B11" s="9" t="s">
        <v>32</v>
      </c>
      <c r="C11" s="6">
        <f t="shared" si="0"/>
        <v>97975</v>
      </c>
      <c r="D11" s="6">
        <f t="shared" si="1"/>
        <v>64950</v>
      </c>
      <c r="E11" s="6">
        <v>78000</v>
      </c>
      <c r="F11" s="7">
        <v>30</v>
      </c>
      <c r="G11" s="8">
        <f t="shared" si="2"/>
        <v>26.004082674151569</v>
      </c>
      <c r="H11" s="16">
        <v>48.4</v>
      </c>
      <c r="I11" s="14">
        <f t="shared" si="3"/>
        <v>74.404082674151567</v>
      </c>
    </row>
    <row r="12" spans="1:9" ht="30" customHeight="1" x14ac:dyDescent="0.2">
      <c r="A12" s="5" t="s">
        <v>17</v>
      </c>
      <c r="B12" s="9" t="s">
        <v>33</v>
      </c>
      <c r="C12" s="6">
        <f t="shared" si="0"/>
        <v>97975</v>
      </c>
      <c r="D12" s="6">
        <f t="shared" si="1"/>
        <v>64950</v>
      </c>
      <c r="E12" s="6">
        <v>78000</v>
      </c>
      <c r="F12" s="7">
        <v>30</v>
      </c>
      <c r="G12" s="8">
        <f t="shared" si="2"/>
        <v>26.004082674151569</v>
      </c>
      <c r="H12" s="16">
        <v>61.1</v>
      </c>
      <c r="I12" s="14">
        <f t="shared" si="3"/>
        <v>87.10408267415157</v>
      </c>
    </row>
    <row r="13" spans="1:9" ht="30" customHeight="1" x14ac:dyDescent="0.2">
      <c r="A13" s="5" t="s">
        <v>18</v>
      </c>
      <c r="B13" s="9" t="s">
        <v>35</v>
      </c>
      <c r="C13" s="6">
        <f t="shared" si="0"/>
        <v>97975</v>
      </c>
      <c r="D13" s="6">
        <f t="shared" si="1"/>
        <v>64950</v>
      </c>
      <c r="E13" s="6">
        <v>76800</v>
      </c>
      <c r="F13" s="7">
        <v>30</v>
      </c>
      <c r="G13" s="8">
        <f t="shared" si="2"/>
        <v>26.371523347792806</v>
      </c>
      <c r="H13" s="16">
        <v>64.3</v>
      </c>
      <c r="I13" s="14">
        <f t="shared" si="3"/>
        <v>90.6715233477928</v>
      </c>
    </row>
    <row r="14" spans="1:9" ht="30" customHeight="1" x14ac:dyDescent="0.2">
      <c r="A14" s="5" t="s">
        <v>19</v>
      </c>
      <c r="B14" s="9" t="s">
        <v>34</v>
      </c>
      <c r="C14" s="6">
        <f t="shared" si="0"/>
        <v>97975</v>
      </c>
      <c r="D14" s="6">
        <f t="shared" si="1"/>
        <v>64950</v>
      </c>
      <c r="E14" s="6">
        <v>96250</v>
      </c>
      <c r="F14" s="7">
        <v>30</v>
      </c>
      <c r="G14" s="8">
        <f t="shared" si="2"/>
        <v>20.41592242919112</v>
      </c>
      <c r="H14" s="16">
        <v>52.3</v>
      </c>
      <c r="I14" s="14">
        <f t="shared" si="3"/>
        <v>72.715922429191124</v>
      </c>
    </row>
    <row r="15" spans="1:9" ht="30" customHeight="1" x14ac:dyDescent="0.2">
      <c r="A15" s="5" t="s">
        <v>20</v>
      </c>
      <c r="B15" s="9" t="s">
        <v>36</v>
      </c>
      <c r="C15" s="6">
        <f t="shared" si="0"/>
        <v>97975</v>
      </c>
      <c r="D15" s="6">
        <f t="shared" si="1"/>
        <v>64950</v>
      </c>
      <c r="E15" s="6">
        <v>78000</v>
      </c>
      <c r="F15" s="7">
        <v>30</v>
      </c>
      <c r="G15" s="8">
        <f t="shared" si="2"/>
        <v>26.004082674151569</v>
      </c>
      <c r="H15" s="16">
        <v>61.9</v>
      </c>
      <c r="I15" s="14">
        <f t="shared" si="3"/>
        <v>87.904082674151567</v>
      </c>
    </row>
    <row r="16" spans="1:9" ht="30" customHeight="1" x14ac:dyDescent="0.2">
      <c r="A16" s="5" t="s">
        <v>21</v>
      </c>
      <c r="B16" s="9" t="s">
        <v>37</v>
      </c>
      <c r="C16" s="6">
        <f t="shared" si="0"/>
        <v>97975</v>
      </c>
      <c r="D16" s="6">
        <f t="shared" si="1"/>
        <v>64950</v>
      </c>
      <c r="E16" s="6">
        <v>70250</v>
      </c>
      <c r="F16" s="7">
        <v>30</v>
      </c>
      <c r="G16" s="8">
        <f t="shared" si="2"/>
        <v>28.37713702475121</v>
      </c>
      <c r="H16" s="16">
        <v>50.8</v>
      </c>
      <c r="I16" s="14">
        <f t="shared" si="3"/>
        <v>79.177137024751204</v>
      </c>
    </row>
    <row r="17" spans="1:9" ht="30" customHeight="1" x14ac:dyDescent="0.2">
      <c r="A17" s="5" t="s">
        <v>22</v>
      </c>
      <c r="B17" s="9" t="s">
        <v>38</v>
      </c>
      <c r="C17" s="6">
        <f t="shared" si="0"/>
        <v>97975</v>
      </c>
      <c r="D17" s="6">
        <f t="shared" si="1"/>
        <v>64950</v>
      </c>
      <c r="E17" s="6">
        <v>64950</v>
      </c>
      <c r="F17" s="7">
        <v>30</v>
      </c>
      <c r="G17" s="8">
        <f t="shared" si="2"/>
        <v>30</v>
      </c>
      <c r="H17" s="16">
        <v>54.5</v>
      </c>
      <c r="I17" s="14">
        <f t="shared" si="3"/>
        <v>84.5</v>
      </c>
    </row>
    <row r="18" spans="1:9" ht="30" customHeight="1" x14ac:dyDescent="0.2">
      <c r="A18" s="5" t="s">
        <v>23</v>
      </c>
      <c r="B18" s="9" t="s">
        <v>39</v>
      </c>
      <c r="C18" s="6">
        <f t="shared" si="0"/>
        <v>97975</v>
      </c>
      <c r="D18" s="6">
        <f t="shared" si="1"/>
        <v>64950</v>
      </c>
      <c r="E18" s="6">
        <v>72000</v>
      </c>
      <c r="F18" s="7">
        <v>30</v>
      </c>
      <c r="G18" s="8">
        <f t="shared" si="2"/>
        <v>27.841286042357744</v>
      </c>
      <c r="H18" s="16">
        <v>51.2</v>
      </c>
      <c r="I18" s="14">
        <f t="shared" si="3"/>
        <v>79.04128604235774</v>
      </c>
    </row>
  </sheetData>
  <phoneticPr fontId="6" type="noConversion"/>
  <printOptions horizontalCentered="1"/>
  <pageMargins left="0" right="0" top="0.51181102362204722" bottom="0.39370078740157483" header="0" footer="0"/>
  <pageSetup paperSize="9" orientation="landscape" r:id="rId1"/>
  <headerFooter alignWithMargins="0">
    <oddHeader>&amp;R&amp;F; &amp;A</oddHeader>
    <oddFooter>&amp;Rpag.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26" sqref="B26"/>
    </sheetView>
  </sheetViews>
  <sheetFormatPr defaultRowHeight="12.75" x14ac:dyDescent="0.2"/>
  <cols>
    <col min="1" max="1" width="42.42578125" customWidth="1"/>
    <col min="2" max="2" width="12" bestFit="1" customWidth="1"/>
  </cols>
  <sheetData>
    <row r="1" spans="1:2" ht="15.75" x14ac:dyDescent="0.2">
      <c r="A1" s="12" t="s">
        <v>31</v>
      </c>
      <c r="B1" s="13">
        <v>94.26</v>
      </c>
    </row>
    <row r="2" spans="1:2" ht="15.75" x14ac:dyDescent="0.2">
      <c r="A2" s="12" t="s">
        <v>25</v>
      </c>
      <c r="B2" s="13">
        <v>94.22</v>
      </c>
    </row>
    <row r="3" spans="1:2" ht="15.75" x14ac:dyDescent="0.2">
      <c r="A3" s="12" t="s">
        <v>26</v>
      </c>
      <c r="B3" s="13">
        <v>93.2</v>
      </c>
    </row>
    <row r="4" spans="1:2" ht="15.75" x14ac:dyDescent="0.2">
      <c r="A4" s="12" t="s">
        <v>29</v>
      </c>
      <c r="B4" s="13">
        <v>90.89</v>
      </c>
    </row>
    <row r="5" spans="1:2" ht="15.75" x14ac:dyDescent="0.2">
      <c r="A5" s="12" t="s">
        <v>35</v>
      </c>
      <c r="B5" s="13">
        <v>90.67</v>
      </c>
    </row>
    <row r="6" spans="1:2" ht="15.75" x14ac:dyDescent="0.2">
      <c r="A6" s="12" t="s">
        <v>36</v>
      </c>
      <c r="B6" s="13">
        <v>87.9</v>
      </c>
    </row>
    <row r="7" spans="1:2" ht="15.75" x14ac:dyDescent="0.2">
      <c r="A7" s="12" t="s">
        <v>24</v>
      </c>
      <c r="B7" s="13">
        <v>87.48</v>
      </c>
    </row>
    <row r="8" spans="1:2" ht="15.75" x14ac:dyDescent="0.2">
      <c r="A8" s="12" t="s">
        <v>33</v>
      </c>
      <c r="B8" s="13">
        <v>87.1</v>
      </c>
    </row>
    <row r="9" spans="1:2" ht="15.75" x14ac:dyDescent="0.2">
      <c r="A9" s="12" t="s">
        <v>38</v>
      </c>
      <c r="B9" s="13">
        <v>84.5</v>
      </c>
    </row>
    <row r="10" spans="1:2" ht="31.5" x14ac:dyDescent="0.2">
      <c r="A10" s="12" t="s">
        <v>30</v>
      </c>
      <c r="B10" s="13">
        <v>82.99</v>
      </c>
    </row>
    <row r="11" spans="1:2" ht="15.75" x14ac:dyDescent="0.2">
      <c r="A11" s="10" t="s">
        <v>37</v>
      </c>
      <c r="B11" s="11">
        <v>79.17</v>
      </c>
    </row>
    <row r="12" spans="1:2" ht="15.75" x14ac:dyDescent="0.2">
      <c r="A12" s="10" t="s">
        <v>39</v>
      </c>
      <c r="B12" s="11">
        <v>79.040000000000006</v>
      </c>
    </row>
    <row r="13" spans="1:2" ht="15.75" x14ac:dyDescent="0.2">
      <c r="A13" s="10" t="s">
        <v>28</v>
      </c>
      <c r="B13" s="11">
        <v>77.2</v>
      </c>
    </row>
    <row r="14" spans="1:2" ht="15.75" x14ac:dyDescent="0.2">
      <c r="A14" s="10" t="s">
        <v>32</v>
      </c>
      <c r="B14" s="11">
        <v>74.400000000000006</v>
      </c>
    </row>
    <row r="15" spans="1:2" ht="15.75" x14ac:dyDescent="0.2">
      <c r="A15" s="10" t="s">
        <v>34</v>
      </c>
      <c r="B15" s="11">
        <v>72.709999999999994</v>
      </c>
    </row>
    <row r="16" spans="1:2" ht="31.5" x14ac:dyDescent="0.2">
      <c r="A16" s="10" t="s">
        <v>27</v>
      </c>
      <c r="B16" s="11">
        <v>70.319999999999993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Economica</vt:lpstr>
      <vt:lpstr>Graduatoria</vt:lpstr>
      <vt:lpstr>Economica!Area_stampa</vt:lpstr>
    </vt:vector>
  </TitlesOfParts>
  <Company>Italia Lavoro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Italia Lavoro S.p.A.</dc:creator>
  <cp:lastModifiedBy>Anna Clementino</cp:lastModifiedBy>
  <cp:lastPrinted>2013-04-04T14:04:43Z</cp:lastPrinted>
  <dcterms:created xsi:type="dcterms:W3CDTF">2007-10-24T12:48:43Z</dcterms:created>
  <dcterms:modified xsi:type="dcterms:W3CDTF">2017-08-24T11:50:59Z</dcterms:modified>
</cp:coreProperties>
</file>